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667681"/>
      <sz val="9"/>
    </font>
    <font>
      <b val="1"/>
    </font>
    <font/>
  </fonts>
  <fills count="5">
    <fill>
      <patternFill/>
    </fill>
    <fill>
      <patternFill patternType="gray125"/>
    </fill>
    <fill>
      <patternFill patternType="solid">
        <fgColor rgb="00176B61"/>
      </patternFill>
    </fill>
    <fill>
      <patternFill patternType="solid">
        <fgColor rgb="00FFF8E1"/>
      </patternFill>
    </fill>
    <fill>
      <patternFill patternType="solid">
        <fgColor rgb="00E3F1EE"/>
      </patternFill>
    </fill>
  </fills>
  <borders count="2">
    <border>
      <left/>
      <right/>
      <top/>
      <bottom/>
      <diagonal/>
    </border>
    <border>
      <left style="thin">
        <color rgb="00C9D6D3"/>
      </left>
      <right style="thin">
        <color rgb="00C9D6D3"/>
      </right>
      <top style="thin">
        <color rgb="00C9D6D3"/>
      </top>
      <bottom style="thin">
        <color rgb="00C9D6D3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3" borderId="0" pivotButton="0" quotePrefix="0" xfId="0"/>
    <xf numFmtId="0" fontId="3" fillId="4" borderId="1" pivotButton="0" quotePrefix="0" xfId="0"/>
    <xf numFmtId="0" fontId="0" fillId="3" borderId="1" pivotButton="0" quotePrefix="0" xfId="0"/>
    <xf numFmtId="164" fontId="0" fillId="3" borderId="1" pivotButton="0" quotePrefix="0" xfId="0"/>
    <xf numFmtId="164" fontId="0" fillId="0" borderId="1" pivotButton="0" quotePrefix="0" xfId="0"/>
    <xf numFmtId="0" fontId="4" fillId="0" borderId="0" pivotButton="0" quotePrefix="0" xfId="0"/>
    <xf numFmtId="164" fontId="0" fillId="0" borderId="0" pivotButton="0" quotePrefix="0" xfId="0"/>
    <xf numFmtId="164" fontId="3" fillId="0" borderId="0" pivotButton="0" quotePrefix="0" xfId="0"/>
    <xf numFmtId="164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7"/>
  <sheetViews>
    <sheetView workbookViewId="0">
      <selection activeCell="A1" sqref="A1"/>
    </sheetView>
  </sheetViews>
  <sheetFormatPr baseColWidth="8" defaultRowHeight="15"/>
  <cols>
    <col width="44" customWidth="1" min="1" max="1"/>
    <col width="22" customWidth="1" min="2" max="2"/>
    <col width="8" customWidth="1" min="3" max="3"/>
    <col width="10" customWidth="1" min="4" max="4"/>
    <col width="15" customWidth="1" min="5" max="5"/>
    <col width="16" customWidth="1" min="6" max="6"/>
  </cols>
  <sheetData>
    <row r="1" ht="28" customHeight="1">
      <c r="A1" s="1" t="inlineStr">
        <is>
          <t>Home Repair Estimate</t>
        </is>
      </c>
    </row>
    <row r="2">
      <c r="A2" s="2" t="inlineStr">
        <is>
          <t>Free template from repair.campusdown.com. Fill in the yellow cells; totals calculate automatically.</t>
        </is>
      </c>
    </row>
    <row r="4">
      <c r="A4" s="3" t="inlineStr">
        <is>
          <t>Estimate #</t>
        </is>
      </c>
      <c r="B4" s="4" t="inlineStr"/>
    </row>
    <row r="5">
      <c r="A5" s="3" t="inlineStr">
        <is>
          <t>Date</t>
        </is>
      </c>
      <c r="B5" s="4" t="inlineStr"/>
    </row>
    <row r="6">
      <c r="A6" s="3" t="inlineStr">
        <is>
          <t>Contractor / business</t>
        </is>
      </c>
      <c r="B6" s="4" t="inlineStr"/>
    </row>
    <row r="7">
      <c r="A7" s="3" t="inlineStr">
        <is>
          <t>Address</t>
        </is>
      </c>
      <c r="B7" s="4" t="inlineStr"/>
    </row>
    <row r="8">
      <c r="A8" s="3" t="inlineStr">
        <is>
          <t>Phone / email</t>
        </is>
      </c>
      <c r="B8" s="4" t="inlineStr"/>
    </row>
    <row r="9">
      <c r="A9" s="3" t="inlineStr">
        <is>
          <t>License # (if required)</t>
        </is>
      </c>
      <c r="B9" s="4" t="inlineStr"/>
    </row>
    <row r="10">
      <c r="A10" s="3" t="inlineStr">
        <is>
          <t>Customer</t>
        </is>
      </c>
      <c r="B10" s="4" t="inlineStr"/>
    </row>
    <row r="11">
      <c r="A11" s="3" t="inlineStr">
        <is>
          <t>Job site address</t>
        </is>
      </c>
      <c r="B11" s="4" t="inlineStr"/>
    </row>
    <row r="12">
      <c r="A12" s="3" t="inlineStr">
        <is>
          <t>Customer phone / email</t>
        </is>
      </c>
      <c r="B12" s="4" t="inlineStr"/>
    </row>
    <row r="13">
      <c r="A13" s="3" t="inlineStr">
        <is>
          <t>Scope of work</t>
        </is>
      </c>
      <c r="B13" s="4" t="inlineStr"/>
    </row>
    <row r="14">
      <c r="A14" s="3" t="inlineStr">
        <is>
          <t>Not included</t>
        </is>
      </c>
      <c r="B14" s="4" t="inlineStr"/>
    </row>
    <row r="16">
      <c r="A16" s="5" t="inlineStr">
        <is>
          <t>Description</t>
        </is>
      </c>
      <c r="B16" s="5" t="inlineStr">
        <is>
          <t>Type (Materials/Labor)</t>
        </is>
      </c>
      <c r="C16" s="5" t="inlineStr">
        <is>
          <t>Qty</t>
        </is>
      </c>
      <c r="D16" s="5" t="inlineStr">
        <is>
          <t>Unit</t>
        </is>
      </c>
      <c r="E16" s="5" t="inlineStr">
        <is>
          <t>Unit price ($)</t>
        </is>
      </c>
      <c r="F16" s="5" t="inlineStr">
        <is>
          <t>Line total ($)</t>
        </is>
      </c>
    </row>
    <row r="17">
      <c r="A17" s="6" t="inlineStr">
        <is>
          <t>Example: remove old faucet and install new</t>
        </is>
      </c>
      <c r="B17" s="6" t="inlineStr">
        <is>
          <t>Labor</t>
        </is>
      </c>
      <c r="C17" s="6" t="n">
        <v>1</v>
      </c>
      <c r="D17" s="6" t="inlineStr">
        <is>
          <t>job</t>
        </is>
      </c>
      <c r="E17" s="7" t="n">
        <v>150</v>
      </c>
      <c r="F17" s="8">
        <f>IF(OR(C17="",E17=""),"",C17*E17)</f>
        <v/>
      </c>
    </row>
    <row r="18">
      <c r="A18" s="6" t="inlineStr">
        <is>
          <t>Example: faucet (customer-approved model)</t>
        </is>
      </c>
      <c r="B18" s="6" t="inlineStr">
        <is>
          <t>Materials</t>
        </is>
      </c>
      <c r="C18" s="6" t="n">
        <v>1</v>
      </c>
      <c r="D18" s="6" t="inlineStr">
        <is>
          <t>ea</t>
        </is>
      </c>
      <c r="E18" s="7" t="n">
        <v>60</v>
      </c>
      <c r="F18" s="8">
        <f>IF(OR(C18="",E18=""),"",C18*E18)</f>
        <v/>
      </c>
    </row>
    <row r="19">
      <c r="A19" s="6" t="n"/>
      <c r="B19" s="6" t="n"/>
      <c r="C19" s="6" t="n"/>
      <c r="D19" s="6" t="n"/>
      <c r="E19" s="7" t="n"/>
      <c r="F19" s="8">
        <f>IF(OR(C19="",E19=""),"",C19*E19)</f>
        <v/>
      </c>
    </row>
    <row r="20">
      <c r="A20" s="6" t="n"/>
      <c r="B20" s="6" t="n"/>
      <c r="C20" s="6" t="n"/>
      <c r="D20" s="6" t="n"/>
      <c r="E20" s="7" t="n"/>
      <c r="F20" s="8">
        <f>IF(OR(C20="",E20=""),"",C20*E20)</f>
        <v/>
      </c>
    </row>
    <row r="21">
      <c r="A21" s="6" t="n"/>
      <c r="B21" s="6" t="n"/>
      <c r="C21" s="6" t="n"/>
      <c r="D21" s="6" t="n"/>
      <c r="E21" s="7" t="n"/>
      <c r="F21" s="8">
        <f>IF(OR(C21="",E21=""),"",C21*E21)</f>
        <v/>
      </c>
    </row>
    <row r="22">
      <c r="A22" s="6" t="n"/>
      <c r="B22" s="6" t="n"/>
      <c r="C22" s="6" t="n"/>
      <c r="D22" s="6" t="n"/>
      <c r="E22" s="7" t="n"/>
      <c r="F22" s="8">
        <f>IF(OR(C22="",E22=""),"",C22*E22)</f>
        <v/>
      </c>
    </row>
    <row r="23">
      <c r="A23" s="6" t="n"/>
      <c r="B23" s="6" t="n"/>
      <c r="C23" s="6" t="n"/>
      <c r="D23" s="6" t="n"/>
      <c r="E23" s="7" t="n"/>
      <c r="F23" s="8">
        <f>IF(OR(C23="",E23=""),"",C23*E23)</f>
        <v/>
      </c>
    </row>
    <row r="24">
      <c r="A24" s="6" t="n"/>
      <c r="B24" s="6" t="n"/>
      <c r="C24" s="6" t="n"/>
      <c r="D24" s="6" t="n"/>
      <c r="E24" s="7" t="n"/>
      <c r="F24" s="8">
        <f>IF(OR(C24="",E24=""),"",C24*E24)</f>
        <v/>
      </c>
    </row>
    <row r="25">
      <c r="A25" s="6" t="n"/>
      <c r="B25" s="6" t="n"/>
      <c r="C25" s="6" t="n"/>
      <c r="D25" s="6" t="n"/>
      <c r="E25" s="7" t="n"/>
      <c r="F25" s="8">
        <f>IF(OR(C25="",E25=""),"",C25*E25)</f>
        <v/>
      </c>
    </row>
    <row r="26">
      <c r="A26" s="6" t="n"/>
      <c r="B26" s="6" t="n"/>
      <c r="C26" s="6" t="n"/>
      <c r="D26" s="6" t="n"/>
      <c r="E26" s="7" t="n"/>
      <c r="F26" s="8">
        <f>IF(OR(C26="",E26=""),"",C26*E26)</f>
        <v/>
      </c>
    </row>
    <row r="27">
      <c r="A27" s="6" t="n"/>
      <c r="B27" s="6" t="n"/>
      <c r="C27" s="6" t="n"/>
      <c r="D27" s="6" t="n"/>
      <c r="E27" s="7" t="n"/>
      <c r="F27" s="8">
        <f>IF(OR(C27="",E27=""),"",C27*E27)</f>
        <v/>
      </c>
    </row>
    <row r="28">
      <c r="A28" s="6" t="n"/>
      <c r="B28" s="6" t="n"/>
      <c r="C28" s="6" t="n"/>
      <c r="D28" s="6" t="n"/>
      <c r="E28" s="7" t="n"/>
      <c r="F28" s="8">
        <f>IF(OR(C28="",E28=""),"",C28*E28)</f>
        <v/>
      </c>
    </row>
    <row r="29">
      <c r="A29" s="6" t="n"/>
      <c r="B29" s="6" t="n"/>
      <c r="C29" s="6" t="n"/>
      <c r="D29" s="6" t="n"/>
      <c r="E29" s="7" t="n"/>
      <c r="F29" s="8">
        <f>IF(OR(C29="",E29=""),"",C29*E29)</f>
        <v/>
      </c>
    </row>
    <row r="30">
      <c r="A30" s="6" t="n"/>
      <c r="B30" s="6" t="n"/>
      <c r="C30" s="6" t="n"/>
      <c r="D30" s="6" t="n"/>
      <c r="E30" s="7" t="n"/>
      <c r="F30" s="8">
        <f>IF(OR(C30="",E30=""),"",C30*E30)</f>
        <v/>
      </c>
    </row>
    <row r="31">
      <c r="A31" s="6" t="n"/>
      <c r="B31" s="6" t="n"/>
      <c r="C31" s="6" t="n"/>
      <c r="D31" s="6" t="n"/>
      <c r="E31" s="7" t="n"/>
      <c r="F31" s="8">
        <f>IF(OR(C31="",E31=""),"",C31*E31)</f>
        <v/>
      </c>
    </row>
    <row r="33">
      <c r="E33" s="9" t="inlineStr">
        <is>
          <t>Materials subtotal</t>
        </is>
      </c>
      <c r="F33" s="10">
        <f>SUMIF(B17:B31,"Materials",F17:F31)</f>
        <v/>
      </c>
    </row>
    <row r="34">
      <c r="E34" s="9" t="inlineStr">
        <is>
          <t>Labor subtotal</t>
        </is>
      </c>
      <c r="F34" s="10">
        <f>SUMIF(B17:B31,"Labor",F17:F31)</f>
        <v/>
      </c>
    </row>
    <row r="35">
      <c r="E35" s="9" t="inlineStr">
        <is>
          <t>Subtotal</t>
        </is>
      </c>
      <c r="F35" s="10">
        <f>SUM(F17:F31)</f>
        <v/>
      </c>
    </row>
    <row r="36">
      <c r="E36" s="9" t="inlineStr">
        <is>
          <t>Tax rate (%)</t>
        </is>
      </c>
      <c r="F36" s="4" t="n">
        <v>0</v>
      </c>
    </row>
    <row r="37">
      <c r="E37" s="9" t="inlineStr">
        <is>
          <t>Tax</t>
        </is>
      </c>
      <c r="F37" s="10">
        <f>F35*F36/100</f>
        <v/>
      </c>
    </row>
    <row r="38">
      <c r="E38" s="3" t="inlineStr">
        <is>
          <t>Total</t>
        </is>
      </c>
      <c r="F38" s="11">
        <f>F35+F37</f>
        <v/>
      </c>
    </row>
    <row r="39">
      <c r="E39" s="9" t="inlineStr">
        <is>
          <t>Deposit</t>
        </is>
      </c>
      <c r="F39" s="12" t="n">
        <v>0</v>
      </c>
    </row>
    <row r="40">
      <c r="E40" s="3" t="inlineStr">
        <is>
          <t>Balance due</t>
        </is>
      </c>
      <c r="F40" s="11">
        <f>F38-F39</f>
        <v/>
      </c>
    </row>
    <row r="42">
      <c r="A42" t="inlineStr">
        <is>
          <t>Estimate valid for ___ days. Estimated start: ________  Completion: ________</t>
        </is>
      </c>
    </row>
    <row r="43">
      <c r="A43" t="inlineStr">
        <is>
          <t>Payment schedule: ______________________________</t>
        </is>
      </c>
    </row>
    <row r="44">
      <c r="A44" t="inlineStr">
        <is>
          <t>Changes to scope or price will be agreed in writing before the extra work is done.</t>
        </is>
      </c>
    </row>
    <row r="45">
      <c r="A45" t="inlineStr">
        <is>
          <t>Warranty on workmanship: ________  Permits obtained by: ________</t>
        </is>
      </c>
    </row>
    <row r="46">
      <c r="A46" t="inlineStr"/>
    </row>
    <row r="47">
      <c r="A47" t="inlineStr">
        <is>
          <t>Contractor signature / date: ____________________     Customer signature / date: ____________________</t>
        </is>
      </c>
    </row>
  </sheetData>
  <mergeCells count="12">
    <mergeCell ref="B4:F4"/>
    <mergeCell ref="B12:F12"/>
    <mergeCell ref="B7:F7"/>
    <mergeCell ref="B6:F6"/>
    <mergeCell ref="B10:F10"/>
    <mergeCell ref="A1:F1"/>
    <mergeCell ref="B11:F11"/>
    <mergeCell ref="B5:F5"/>
    <mergeCell ref="B14:F14"/>
    <mergeCell ref="B8:F8"/>
    <mergeCell ref="B9:F9"/>
    <mergeCell ref="B13:F13"/>
  </mergeCells>
  <dataValidations count="1">
    <dataValidation sqref="B17 B18 B19 B20 B21 B22 B23 B24 B25 B26 B27 B28 B29 B30 B31" showDropDown="0" showInputMessage="0" showErrorMessage="0" allowBlank="1" type="list">
      <formula1>"Materials,Labor"</formula1>
    </dataValidation>
  </dataValidation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2026-10-09T14:34:48Z</dcterms:created>
  <dcterms:modified xmlns:dcterms="http://purl.org/dc/terms/" xmlns:xsi="http://www.w3.org/2001/XMLSchema-instance" xsi:type="dcterms:W3CDTF">2026-10-09T14:34:48Z</dcterms:modified>
</cp:coreProperties>
</file>